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7400" windowHeight="74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1" i="1"/>
  <c r="D21" i="1"/>
  <c r="E41" i="1" l="1"/>
  <c r="E38" i="1" s="1"/>
  <c r="F41" i="1"/>
  <c r="G41" i="1"/>
  <c r="G38" i="1" s="1"/>
  <c r="H41" i="1"/>
  <c r="H38" i="1" s="1"/>
  <c r="I41" i="1"/>
  <c r="I38" i="1" s="1"/>
  <c r="D41" i="1"/>
  <c r="D38" i="1" s="1"/>
  <c r="E42" i="1"/>
  <c r="E11" i="1" s="1"/>
  <c r="F42" i="1"/>
  <c r="F11" i="1" s="1"/>
  <c r="F8" i="1" s="1"/>
  <c r="G42" i="1"/>
  <c r="G39" i="1" s="1"/>
  <c r="H42" i="1"/>
  <c r="I42" i="1"/>
  <c r="I11" i="1" s="1"/>
  <c r="I8" i="1" s="1"/>
  <c r="D42" i="1"/>
  <c r="D39" i="1" s="1"/>
  <c r="E43" i="1"/>
  <c r="F43" i="1"/>
  <c r="G43" i="1"/>
  <c r="H43" i="1"/>
  <c r="I43" i="1"/>
  <c r="D43" i="1"/>
  <c r="I28" i="1"/>
  <c r="H28" i="1"/>
  <c r="G28" i="1"/>
  <c r="F28" i="1"/>
  <c r="E28" i="1"/>
  <c r="D28" i="1"/>
  <c r="I30" i="1"/>
  <c r="H30" i="1"/>
  <c r="G30" i="1"/>
  <c r="F30" i="1"/>
  <c r="D30" i="1"/>
  <c r="I32" i="1"/>
  <c r="H32" i="1"/>
  <c r="G32" i="1"/>
  <c r="F32" i="1"/>
  <c r="E32" i="1"/>
  <c r="D32" i="1"/>
  <c r="C35" i="1"/>
  <c r="C34" i="1"/>
  <c r="C33" i="1"/>
  <c r="C31" i="1"/>
  <c r="C29" i="1"/>
  <c r="E16" i="1"/>
  <c r="F21" i="1"/>
  <c r="F16" i="1" s="1"/>
  <c r="G21" i="1"/>
  <c r="G16" i="1" s="1"/>
  <c r="H21" i="1"/>
  <c r="H16" i="1" s="1"/>
  <c r="H15" i="1" s="1"/>
  <c r="I21" i="1"/>
  <c r="I16" i="1" s="1"/>
  <c r="D16" i="1"/>
  <c r="C22" i="1"/>
  <c r="C20" i="1"/>
  <c r="C19" i="1"/>
  <c r="C18" i="1"/>
  <c r="C17" i="1"/>
  <c r="H40" i="1" l="1"/>
  <c r="H37" i="1" s="1"/>
  <c r="D27" i="1"/>
  <c r="F39" i="1"/>
  <c r="E39" i="1"/>
  <c r="I39" i="1"/>
  <c r="E8" i="1"/>
  <c r="F27" i="1"/>
  <c r="F25" i="1" s="1"/>
  <c r="C41" i="1"/>
  <c r="H11" i="1"/>
  <c r="H8" i="1" s="1"/>
  <c r="G27" i="1"/>
  <c r="G26" i="1" s="1"/>
  <c r="G24" i="1" s="1"/>
  <c r="G40" i="1"/>
  <c r="G37" i="1" s="1"/>
  <c r="G11" i="1"/>
  <c r="G8" i="1" s="1"/>
  <c r="H27" i="1"/>
  <c r="H26" i="1" s="1"/>
  <c r="H24" i="1" s="1"/>
  <c r="C42" i="1"/>
  <c r="D40" i="1"/>
  <c r="D37" i="1" s="1"/>
  <c r="F40" i="1"/>
  <c r="F37" i="1" s="1"/>
  <c r="H39" i="1"/>
  <c r="F38" i="1"/>
  <c r="C38" i="1" s="1"/>
  <c r="D11" i="1"/>
  <c r="D8" i="1" s="1"/>
  <c r="E27" i="1"/>
  <c r="I27" i="1"/>
  <c r="I26" i="1" s="1"/>
  <c r="I24" i="1" s="1"/>
  <c r="I40" i="1"/>
  <c r="I37" i="1" s="1"/>
  <c r="E40" i="1"/>
  <c r="E37" i="1" s="1"/>
  <c r="C40" i="1"/>
  <c r="H25" i="1"/>
  <c r="D26" i="1"/>
  <c r="D24" i="1" s="1"/>
  <c r="D25" i="1"/>
  <c r="F26" i="1"/>
  <c r="C28" i="1"/>
  <c r="C30" i="1"/>
  <c r="C32" i="1"/>
  <c r="E14" i="1"/>
  <c r="E15" i="1"/>
  <c r="I14" i="1"/>
  <c r="I15" i="1"/>
  <c r="G15" i="1"/>
  <c r="G14" i="1"/>
  <c r="D14" i="1"/>
  <c r="D15" i="1"/>
  <c r="F15" i="1"/>
  <c r="F14" i="1"/>
  <c r="H14" i="1"/>
  <c r="C16" i="1"/>
  <c r="C21" i="1"/>
  <c r="D62" i="1"/>
  <c r="G25" i="1" l="1"/>
  <c r="C39" i="1"/>
  <c r="I25" i="1"/>
  <c r="I10" i="1" s="1"/>
  <c r="C27" i="1"/>
  <c r="C37" i="1"/>
  <c r="H13" i="1"/>
  <c r="H10" i="1"/>
  <c r="D10" i="1"/>
  <c r="I13" i="1"/>
  <c r="E25" i="1"/>
  <c r="C11" i="1"/>
  <c r="F13" i="1"/>
  <c r="F10" i="1"/>
  <c r="G13" i="1"/>
  <c r="G10" i="1"/>
  <c r="E26" i="1"/>
  <c r="E24" i="1" s="1"/>
  <c r="E13" i="1"/>
  <c r="E10" i="1"/>
  <c r="C8" i="1"/>
  <c r="C26" i="1"/>
  <c r="F24" i="1"/>
  <c r="C25" i="1"/>
  <c r="C15" i="1"/>
  <c r="C14" i="1"/>
  <c r="D13" i="1"/>
  <c r="C67" i="1"/>
  <c r="C65" i="1"/>
  <c r="C63" i="1"/>
  <c r="C61" i="1"/>
  <c r="C59" i="1"/>
  <c r="C57" i="1"/>
  <c r="C55" i="1"/>
  <c r="C53" i="1"/>
  <c r="C51" i="1"/>
  <c r="C49" i="1"/>
  <c r="C47" i="1"/>
  <c r="C46" i="1"/>
  <c r="C44" i="1"/>
  <c r="I45" i="1"/>
  <c r="H45" i="1"/>
  <c r="G45" i="1"/>
  <c r="F45" i="1"/>
  <c r="E45" i="1"/>
  <c r="D45" i="1"/>
  <c r="I48" i="1"/>
  <c r="H48" i="1"/>
  <c r="G48" i="1"/>
  <c r="F48" i="1"/>
  <c r="E48" i="1"/>
  <c r="D48" i="1"/>
  <c r="I50" i="1"/>
  <c r="H50" i="1"/>
  <c r="G50" i="1"/>
  <c r="F50" i="1"/>
  <c r="E50" i="1"/>
  <c r="D50" i="1"/>
  <c r="I52" i="1"/>
  <c r="H52" i="1"/>
  <c r="G52" i="1"/>
  <c r="F52" i="1"/>
  <c r="E52" i="1"/>
  <c r="D52" i="1"/>
  <c r="I54" i="1"/>
  <c r="H54" i="1"/>
  <c r="G54" i="1"/>
  <c r="F54" i="1"/>
  <c r="E54" i="1"/>
  <c r="D54" i="1"/>
  <c r="I56" i="1"/>
  <c r="H56" i="1"/>
  <c r="G56" i="1"/>
  <c r="F56" i="1"/>
  <c r="E56" i="1"/>
  <c r="D56" i="1"/>
  <c r="I58" i="1"/>
  <c r="H58" i="1"/>
  <c r="G58" i="1"/>
  <c r="F58" i="1"/>
  <c r="E58" i="1"/>
  <c r="D58" i="1"/>
  <c r="I60" i="1"/>
  <c r="H60" i="1"/>
  <c r="G60" i="1"/>
  <c r="F60" i="1"/>
  <c r="E60" i="1"/>
  <c r="D60" i="1"/>
  <c r="I62" i="1"/>
  <c r="H62" i="1"/>
  <c r="G62" i="1"/>
  <c r="F62" i="1"/>
  <c r="E62" i="1"/>
  <c r="I64" i="1"/>
  <c r="H64" i="1"/>
  <c r="G64" i="1"/>
  <c r="F64" i="1"/>
  <c r="E64" i="1"/>
  <c r="D64" i="1"/>
  <c r="I66" i="1"/>
  <c r="H66" i="1"/>
  <c r="G66" i="1"/>
  <c r="F66" i="1"/>
  <c r="E66" i="1"/>
  <c r="D66" i="1"/>
  <c r="C24" i="1" l="1"/>
  <c r="E7" i="1"/>
  <c r="E9" i="1"/>
  <c r="E6" i="1" s="1"/>
  <c r="H9" i="1"/>
  <c r="H6" i="1" s="1"/>
  <c r="H7" i="1"/>
  <c r="C13" i="1"/>
  <c r="F7" i="1"/>
  <c r="F9" i="1"/>
  <c r="I7" i="1"/>
  <c r="I9" i="1"/>
  <c r="I6" i="1" s="1"/>
  <c r="G9" i="1"/>
  <c r="G6" i="1" s="1"/>
  <c r="G7" i="1"/>
  <c r="C10" i="1"/>
  <c r="D7" i="1"/>
  <c r="D9" i="1"/>
  <c r="D6" i="1" s="1"/>
  <c r="C48" i="1"/>
  <c r="C56" i="1"/>
  <c r="C64" i="1"/>
  <c r="C62" i="1"/>
  <c r="C45" i="1"/>
  <c r="C60" i="1"/>
  <c r="C52" i="1"/>
  <c r="C50" i="1"/>
  <c r="C54" i="1"/>
  <c r="C58" i="1"/>
  <c r="C66" i="1"/>
  <c r="C43" i="1"/>
  <c r="C7" i="1" l="1"/>
  <c r="C9" i="1"/>
  <c r="F6" i="1"/>
  <c r="C6" i="1" s="1"/>
</calcChain>
</file>

<file path=xl/sharedStrings.xml><?xml version="1.0" encoding="utf-8"?>
<sst xmlns="http://schemas.openxmlformats.org/spreadsheetml/2006/main" count="166" uniqueCount="56">
  <si>
    <t>Наименование мероприятия/ Источники расходов на финансирование</t>
  </si>
  <si>
    <t>всего</t>
  </si>
  <si>
    <t>ВСЕГО ПО МУНИЦИПАЛЬНОЙ ПРОГРАММЕ, В ТОМ ЧИСЛЕ</t>
  </si>
  <si>
    <t>Местный бюджет</t>
  </si>
  <si>
    <t>Областной бюджет</t>
  </si>
  <si>
    <t>Прочие нужды</t>
  </si>
  <si>
    <t>Х</t>
  </si>
  <si>
    <t>№ строки</t>
  </si>
  <si>
    <t>Подпрограмма 1. «Развитие кадровой политики в системе муниципального управления Арамильского городского округа до 2020 года»</t>
  </si>
  <si>
    <t>Подпрограмма 2. «Противодействие коррупции в Арамильском городском округе до 2020 года»</t>
  </si>
  <si>
    <t>Подпрограмма 3. «Развитие информационного общества в Арамильском городском округе до 2020 года»</t>
  </si>
  <si>
    <r>
      <rPr>
        <b/>
        <sz val="10"/>
        <color theme="1"/>
        <rFont val="Times New Roman"/>
        <family val="1"/>
        <charset val="204"/>
      </rPr>
      <t>Мероприятие 1.</t>
    </r>
    <r>
      <rPr>
        <sz val="10"/>
        <color theme="1"/>
        <rFont val="Times New Roman"/>
        <family val="1"/>
        <charset val="204"/>
      </rPr>
      <t xml:space="preserve"> Проведение мониторинга нормативных правовых актов Арамильского городского округа, регулирующих вопросы муниципальной службы</t>
    </r>
  </si>
  <si>
    <r>
      <rPr>
        <b/>
        <sz val="10"/>
        <color theme="1"/>
        <rFont val="Times New Roman"/>
        <family val="1"/>
        <charset val="204"/>
      </rPr>
      <t>Мероприятие 2.</t>
    </r>
    <r>
      <rPr>
        <sz val="10"/>
        <color theme="1"/>
        <rFont val="Times New Roman"/>
        <family val="1"/>
        <charset val="204"/>
      </rPr>
      <t xml:space="preserve"> Разработка проектов нормативных правовых актов Арамильского городского округа по вопросам муниципальной службы, противодействию коррупции</t>
    </r>
  </si>
  <si>
    <r>
      <rPr>
        <b/>
        <sz val="10"/>
        <color theme="1"/>
        <rFont val="Times New Roman"/>
        <family val="1"/>
        <charset val="204"/>
      </rPr>
      <t xml:space="preserve">Мероприятие 3. </t>
    </r>
    <r>
      <rPr>
        <sz val="10"/>
        <color theme="1"/>
        <rFont val="Times New Roman"/>
        <family val="1"/>
        <charset val="204"/>
      </rPr>
      <t>Разработка перечня информации по организации деятельности по противодействию коррупции для размещения на официальном сайте Арамильского городского округа</t>
    </r>
  </si>
  <si>
    <r>
      <rPr>
        <b/>
        <sz val="10"/>
        <color theme="1"/>
        <rFont val="Times New Roman"/>
        <family val="1"/>
        <charset val="204"/>
      </rPr>
      <t>Мероприятие 4.</t>
    </r>
    <r>
      <rPr>
        <sz val="10"/>
        <color theme="1"/>
        <rFont val="Times New Roman"/>
        <family val="1"/>
        <charset val="204"/>
      </rPr>
      <t xml:space="preserve"> Проведение анализа перечней должностей муниципальной службы Арамильского городского округа, замещение которых связано с коррупционными рисками, в целях их актуализации и оценки обоснованности включения в перечень каждой конкретной должности</t>
    </r>
  </si>
  <si>
    <r>
      <rPr>
        <b/>
        <sz val="10"/>
        <color theme="1"/>
        <rFont val="Times New Roman"/>
        <family val="1"/>
        <charset val="204"/>
      </rPr>
      <t xml:space="preserve">Мероприятие 5. </t>
    </r>
    <r>
      <rPr>
        <sz val="10"/>
        <color theme="1"/>
        <rFont val="Times New Roman"/>
        <family val="1"/>
        <charset val="204"/>
      </rPr>
      <t>Профессиональная подготовка, переподготовка и повышение квалификации муниципальных служащих органов местного самоуправления Арамильского городского округа</t>
    </r>
  </si>
  <si>
    <r>
      <rPr>
        <b/>
        <sz val="10"/>
        <color theme="1"/>
        <rFont val="Times New Roman"/>
        <family val="1"/>
        <charset val="204"/>
      </rPr>
      <t>Мероприятие 6.</t>
    </r>
    <r>
      <rPr>
        <sz val="10"/>
        <color theme="1"/>
        <rFont val="Times New Roman"/>
        <family val="1"/>
        <charset val="204"/>
      </rPr>
      <t xml:space="preserve"> Издание полиграфической продукции, направленной на формирование в обществе нетерпимости к коррупционному поведению </t>
    </r>
  </si>
  <si>
    <r>
      <rPr>
        <b/>
        <sz val="10"/>
        <color theme="1"/>
        <rFont val="Times New Roman"/>
        <family val="1"/>
        <charset val="204"/>
      </rPr>
      <t xml:space="preserve">Мероприятие 7. </t>
    </r>
    <r>
      <rPr>
        <sz val="10"/>
        <color theme="1"/>
        <rFont val="Times New Roman"/>
        <family val="1"/>
        <charset val="204"/>
      </rPr>
      <t xml:space="preserve">Разработка и размещение на рекламных щитах (билбордах), в СМИ, интернет ресурсах информационной продукции антикоррупционной направленности </t>
    </r>
  </si>
  <si>
    <r>
      <rPr>
        <b/>
        <sz val="10"/>
        <color theme="1"/>
        <rFont val="Times New Roman"/>
        <family val="1"/>
        <charset val="204"/>
      </rPr>
      <t xml:space="preserve">Мероприятие 8. </t>
    </r>
    <r>
      <rPr>
        <sz val="10"/>
        <color theme="1"/>
        <rFont val="Times New Roman"/>
        <family val="1"/>
        <charset val="204"/>
      </rPr>
      <t xml:space="preserve">Проведение исследования состояния коррупции в Арамильском городском округе социологическими методами в рамках регионального антикоррупционного мониторинга, обобщение результатов исследования и предоставление информационных услуг по данному направлению </t>
    </r>
  </si>
  <si>
    <r>
      <rPr>
        <b/>
        <sz val="10"/>
        <color theme="1"/>
        <rFont val="Times New Roman"/>
        <family val="1"/>
        <charset val="204"/>
      </rPr>
      <t xml:space="preserve">Мероприятие 9. </t>
    </r>
    <r>
      <rPr>
        <sz val="10"/>
        <color theme="1"/>
        <rFont val="Times New Roman"/>
        <family val="1"/>
        <charset val="204"/>
      </rPr>
      <t xml:space="preserve">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 </t>
    </r>
  </si>
  <si>
    <r>
      <rPr>
        <b/>
        <sz val="10"/>
        <color theme="1"/>
        <rFont val="Times New Roman"/>
        <family val="1"/>
        <charset val="204"/>
      </rPr>
      <t xml:space="preserve">Мероприятие 10. </t>
    </r>
    <r>
      <rPr>
        <sz val="10"/>
        <color theme="1"/>
        <rFont val="Times New Roman"/>
        <family val="1"/>
        <charset val="204"/>
      </rPr>
      <t xml:space="preserve">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замещающих данные должности, в том числе после увольнения с муниципальной службы </t>
    </r>
  </si>
  <si>
    <t>Всего по подпрограмме 3, в том числе</t>
  </si>
  <si>
    <t>Всего по подпрограмме 2, в том числе</t>
  </si>
  <si>
    <t>Всего по подпрограмме 1, в том числе</t>
  </si>
  <si>
    <r>
      <t xml:space="preserve">Мероприятие 11. </t>
    </r>
    <r>
      <rPr>
        <sz val="10"/>
        <color theme="1"/>
        <rFont val="Times New Roman"/>
        <family val="1"/>
        <charset val="204"/>
      </rPr>
      <t>Обеспечение подключения к единой сети передачи данных Правительства Свердловской области муниципальных учреждений</t>
    </r>
  </si>
  <si>
    <r>
      <t xml:space="preserve">Мероприятие 12. </t>
    </r>
    <r>
      <rPr>
        <sz val="10"/>
        <color theme="1"/>
        <rFont val="Times New Roman"/>
        <family val="1"/>
        <charset val="204"/>
      </rPr>
      <t>Организация центров общественного доступа на базе МКУК «Арамильская ЦГБ»</t>
    </r>
  </si>
  <si>
    <r>
      <t xml:space="preserve">Мероприятие 13. </t>
    </r>
    <r>
      <rPr>
        <sz val="10"/>
        <color theme="1"/>
        <rFont val="Times New Roman"/>
        <family val="1"/>
        <charset val="204"/>
      </rPr>
      <t>Развитие единого центра обработки данных Арамильского городского округа</t>
    </r>
  </si>
  <si>
    <r>
      <t xml:space="preserve">Мероприятие 14. </t>
    </r>
    <r>
      <rPr>
        <sz val="10"/>
        <color theme="1"/>
        <rFont val="Times New Roman"/>
        <family val="1"/>
        <charset val="204"/>
      </rPr>
      <t>Обеспечение доступа к сети Интернет муниципальных учреждений</t>
    </r>
  </si>
  <si>
    <r>
      <t xml:space="preserve">Мероприятие 15. </t>
    </r>
    <r>
      <rPr>
        <sz val="10"/>
        <color theme="1"/>
        <rFont val="Times New Roman"/>
        <family val="1"/>
        <charset val="204"/>
      </rPr>
      <t xml:space="preserve">Содержание и обновление компьютерного парка органов местного самоуправления и муниципальных казенных учреждений </t>
    </r>
  </si>
  <si>
    <r>
      <t>Мероприятие 16.</t>
    </r>
    <r>
      <rPr>
        <sz val="10"/>
        <color theme="1"/>
        <rFont val="Times New Roman"/>
        <family val="1"/>
        <charset val="204"/>
      </rPr>
      <t xml:space="preserve"> Приобретение системного программного обеспечения.</t>
    </r>
  </si>
  <si>
    <r>
      <t xml:space="preserve">Мероприятие 17. </t>
    </r>
    <r>
      <rPr>
        <sz val="10"/>
        <color theme="1"/>
        <rFont val="Times New Roman"/>
        <family val="1"/>
        <charset val="204"/>
      </rPr>
      <t>Развитие локальной сети органов местного самоуправления и муниципальных казенных учреждений</t>
    </r>
  </si>
  <si>
    <r>
      <t xml:space="preserve">Мероприятие 18. </t>
    </r>
    <r>
      <rPr>
        <sz val="10"/>
        <color theme="1"/>
        <rFont val="Times New Roman"/>
        <family val="1"/>
        <charset val="204"/>
      </rPr>
      <t>Приобретение и сопровождения программного обеспечения для поддержки ИСОГД</t>
    </r>
  </si>
  <si>
    <r>
      <t xml:space="preserve">Мероприятие 19. </t>
    </r>
    <r>
      <rPr>
        <sz val="10"/>
        <color theme="1"/>
        <rFont val="Times New Roman"/>
        <family val="1"/>
        <charset val="204"/>
      </rPr>
      <t>Приобретение и сопровождение усиленных квалифицированных электронных подписей органов местного самоуправления</t>
    </r>
  </si>
  <si>
    <r>
      <t xml:space="preserve">Мероприятие 20. </t>
    </r>
    <r>
      <rPr>
        <sz val="10"/>
        <color theme="1"/>
        <rFont val="Times New Roman"/>
        <family val="1"/>
        <charset val="204"/>
      </rPr>
      <t>Приобретение презентационного оборудования для проведения конференций</t>
    </r>
  </si>
  <si>
    <r>
      <t xml:space="preserve">Мероприятие 21. </t>
    </r>
    <r>
      <rPr>
        <sz val="10"/>
        <color theme="1"/>
        <rFont val="Times New Roman"/>
        <family val="1"/>
        <charset val="204"/>
      </rPr>
      <t>Мероприятия по защите информации</t>
    </r>
  </si>
  <si>
    <r>
      <t xml:space="preserve">Мероприятие 22. </t>
    </r>
    <r>
      <rPr>
        <sz val="10"/>
        <color theme="1"/>
        <rFont val="Times New Roman"/>
        <family val="1"/>
        <charset val="204"/>
      </rPr>
      <t>Приобретение аппаратного и программного обеспечения для перехода на унифицированные коммуникации</t>
    </r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</si>
  <si>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</si>
  <si>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тыс. рублей</t>
  </si>
  <si>
    <t>5</t>
  </si>
  <si>
    <t>10</t>
  </si>
  <si>
    <t>26</t>
  </si>
  <si>
    <t>29</t>
  </si>
  <si>
    <t>31</t>
  </si>
  <si>
    <t>34</t>
  </si>
  <si>
    <t>28</t>
  </si>
  <si>
    <t>36</t>
  </si>
  <si>
    <r>
      <rPr>
        <sz val="11"/>
        <color theme="1"/>
        <rFont val="Times New Roman"/>
        <family val="1"/>
        <charset val="204"/>
      </rPr>
      <t>Приложение № 2 
к муниципальной программе Арамильского городского округа
«Совершенствование муниципального управления
 и противодействие коррупции в Арамильском городском округе до 2020 года»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</si>
  <si>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Ответственный исполнитель</t>
  </si>
  <si>
    <t>ПЛАН МЕРОПРИЯТИЙ
по реализации муниципальной программы Арамильского городского округа «Совершенствование муниципального управления  и противодействие коррупции в Арамильском городском округе до 2020 года»</t>
  </si>
  <si>
    <t>15</t>
  </si>
  <si>
    <t>20,21,22,27</t>
  </si>
  <si>
    <t>23</t>
  </si>
  <si>
    <t>24</t>
  </si>
  <si>
    <t>27</t>
  </si>
  <si>
    <t>32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</si>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</sst>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/>
    <xf numFmtId="49" fontId="0" fillId="0" borderId="0" xfId="0" applyNumberFormat="1" applyFill="1" applyAlignment="1">
      <alignment horizontal="righ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topLeftCell="A28" workbookViewId="0">
      <selection activeCell="I35" sqref="I35"/>
    </sheetView>
  </sheetViews>
  <sheetFormatPr defaultRowHeight="15" x14ac:dyDescent="0.25"/>
  <cols>
    <col min="1" max="1" width="7.85546875" style="9" customWidth="1"/>
    <col min="2" max="2" width="61.140625" style="1" customWidth="1"/>
    <col min="3" max="9" width="7" style="1" customWidth="1"/>
    <col min="10" max="10" width="20.85546875" style="2" customWidth="1"/>
    <col min="11" max="11" width="14.42578125" style="1" customWidth="1"/>
    <col min="12" max="16384" width="9.140625" style="1"/>
  </cols>
  <sheetData>
    <row r="1" spans="1:11" ht="60" customHeight="1" x14ac:dyDescent="0.25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4.25" customHeight="1" x14ac:dyDescent="0.25">
      <c r="A2" s="16" t="s">
        <v>48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63.75" customHeight="1" x14ac:dyDescent="0.25">
      <c r="A3" s="17" t="s">
        <v>7</v>
      </c>
      <c r="B3" s="17" t="s">
        <v>0</v>
      </c>
      <c r="C3" s="17" t="s">
        <v>37</v>
      </c>
      <c r="D3" s="17"/>
      <c r="E3" s="17"/>
      <c r="F3" s="17"/>
      <c r="G3" s="17"/>
      <c r="H3" s="17"/>
      <c r="I3" s="17"/>
      <c r="J3" s="14" t="s">
        <v>36</v>
      </c>
      <c r="K3" s="14" t="s">
        <v>47</v>
      </c>
    </row>
    <row r="4" spans="1:11" x14ac:dyDescent="0.25">
      <c r="A4" s="17"/>
      <c r="B4" s="17"/>
      <c r="C4" s="4" t="s">
        <v>1</v>
      </c>
      <c r="D4" s="4">
        <v>2015</v>
      </c>
      <c r="E4" s="4">
        <v>2016</v>
      </c>
      <c r="F4" s="4">
        <v>2017</v>
      </c>
      <c r="G4" s="4">
        <v>2018</v>
      </c>
      <c r="H4" s="4">
        <v>2019</v>
      </c>
      <c r="I4" s="4">
        <v>2020</v>
      </c>
      <c r="J4" s="15"/>
      <c r="K4" s="15"/>
    </row>
    <row r="5" spans="1:1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6">
        <v>10</v>
      </c>
      <c r="K5" s="6">
        <v>11</v>
      </c>
    </row>
    <row r="6" spans="1:11" x14ac:dyDescent="0.25">
      <c r="A6" s="4">
        <v>1</v>
      </c>
      <c r="B6" s="7" t="s">
        <v>2</v>
      </c>
      <c r="C6" s="4">
        <f>SUM(D6:I6)</f>
        <v>13248.4</v>
      </c>
      <c r="D6" s="4">
        <f>D9</f>
        <v>2880</v>
      </c>
      <c r="E6" s="4">
        <f t="shared" ref="E6:I6" si="0">E9</f>
        <v>2284.8000000000002</v>
      </c>
      <c r="F6" s="4">
        <f t="shared" si="0"/>
        <v>2038.6</v>
      </c>
      <c r="G6" s="4">
        <f t="shared" si="0"/>
        <v>2010</v>
      </c>
      <c r="H6" s="4">
        <f t="shared" si="0"/>
        <v>2015</v>
      </c>
      <c r="I6" s="4">
        <f t="shared" si="0"/>
        <v>2020</v>
      </c>
      <c r="J6" s="3" t="s">
        <v>6</v>
      </c>
      <c r="K6" s="3" t="s">
        <v>6</v>
      </c>
    </row>
    <row r="7" spans="1:11" x14ac:dyDescent="0.25">
      <c r="A7" s="4">
        <v>2</v>
      </c>
      <c r="B7" s="8" t="s">
        <v>3</v>
      </c>
      <c r="C7" s="4">
        <f t="shared" ref="C7:C35" si="1">SUM(D7:I7)</f>
        <v>13048.4</v>
      </c>
      <c r="D7" s="4">
        <f>D10</f>
        <v>2780</v>
      </c>
      <c r="E7" s="4">
        <f t="shared" ref="E7:I7" si="2">E10</f>
        <v>2184.8000000000002</v>
      </c>
      <c r="F7" s="4">
        <f t="shared" si="2"/>
        <v>2038.6</v>
      </c>
      <c r="G7" s="4">
        <f t="shared" si="2"/>
        <v>2010</v>
      </c>
      <c r="H7" s="4">
        <f t="shared" si="2"/>
        <v>2015</v>
      </c>
      <c r="I7" s="4">
        <f t="shared" si="2"/>
        <v>2020</v>
      </c>
      <c r="J7" s="3" t="s">
        <v>6</v>
      </c>
      <c r="K7" s="3" t="s">
        <v>6</v>
      </c>
    </row>
    <row r="8" spans="1:11" x14ac:dyDescent="0.25">
      <c r="A8" s="4">
        <v>3</v>
      </c>
      <c r="B8" s="8" t="s">
        <v>4</v>
      </c>
      <c r="C8" s="4">
        <f t="shared" si="1"/>
        <v>200</v>
      </c>
      <c r="D8" s="4">
        <f>D11</f>
        <v>100</v>
      </c>
      <c r="E8" s="4">
        <f t="shared" ref="E8:I8" si="3">E11</f>
        <v>100</v>
      </c>
      <c r="F8" s="4">
        <f t="shared" si="3"/>
        <v>0</v>
      </c>
      <c r="G8" s="4">
        <f t="shared" si="3"/>
        <v>0</v>
      </c>
      <c r="H8" s="4">
        <f t="shared" si="3"/>
        <v>0</v>
      </c>
      <c r="I8" s="4">
        <f t="shared" si="3"/>
        <v>0</v>
      </c>
      <c r="J8" s="3" t="s">
        <v>6</v>
      </c>
      <c r="K8" s="3" t="s">
        <v>6</v>
      </c>
    </row>
    <row r="9" spans="1:11" x14ac:dyDescent="0.25">
      <c r="A9" s="4">
        <v>4</v>
      </c>
      <c r="B9" s="7" t="s">
        <v>5</v>
      </c>
      <c r="C9" s="4">
        <f t="shared" si="1"/>
        <v>13248.4</v>
      </c>
      <c r="D9" s="4">
        <f>D10+D11</f>
        <v>2880</v>
      </c>
      <c r="E9" s="4">
        <f t="shared" ref="E9:I9" si="4">E10+E11</f>
        <v>2284.8000000000002</v>
      </c>
      <c r="F9" s="4">
        <f t="shared" si="4"/>
        <v>2038.6</v>
      </c>
      <c r="G9" s="4">
        <f t="shared" si="4"/>
        <v>2010</v>
      </c>
      <c r="H9" s="4">
        <f t="shared" si="4"/>
        <v>2015</v>
      </c>
      <c r="I9" s="4">
        <f t="shared" si="4"/>
        <v>2020</v>
      </c>
      <c r="J9" s="3" t="s">
        <v>6</v>
      </c>
      <c r="K9" s="3" t="s">
        <v>6</v>
      </c>
    </row>
    <row r="10" spans="1:11" x14ac:dyDescent="0.25">
      <c r="A10" s="4">
        <v>5</v>
      </c>
      <c r="B10" s="8" t="s">
        <v>3</v>
      </c>
      <c r="C10" s="4">
        <f t="shared" si="1"/>
        <v>13048.4</v>
      </c>
      <c r="D10" s="4">
        <f>D14+D25+D38</f>
        <v>2780</v>
      </c>
      <c r="E10" s="4">
        <f t="shared" ref="E10:H10" si="5">E14+E25+E38</f>
        <v>2184.8000000000002</v>
      </c>
      <c r="F10" s="4">
        <f t="shared" si="5"/>
        <v>2038.6</v>
      </c>
      <c r="G10" s="4">
        <f t="shared" si="5"/>
        <v>2010</v>
      </c>
      <c r="H10" s="4">
        <f t="shared" si="5"/>
        <v>2015</v>
      </c>
      <c r="I10" s="4">
        <f>I14+I25+I38</f>
        <v>2020</v>
      </c>
      <c r="J10" s="3" t="s">
        <v>6</v>
      </c>
      <c r="K10" s="3" t="s">
        <v>6</v>
      </c>
    </row>
    <row r="11" spans="1:11" x14ac:dyDescent="0.25">
      <c r="A11" s="4">
        <v>6</v>
      </c>
      <c r="B11" s="8" t="s">
        <v>4</v>
      </c>
      <c r="C11" s="4">
        <f t="shared" si="1"/>
        <v>200</v>
      </c>
      <c r="D11" s="4">
        <f>D42</f>
        <v>100</v>
      </c>
      <c r="E11" s="4">
        <f t="shared" ref="E11:I11" si="6">E42</f>
        <v>100</v>
      </c>
      <c r="F11" s="4">
        <f t="shared" si="6"/>
        <v>0</v>
      </c>
      <c r="G11" s="4">
        <f t="shared" si="6"/>
        <v>0</v>
      </c>
      <c r="H11" s="4">
        <f t="shared" si="6"/>
        <v>0</v>
      </c>
      <c r="I11" s="4">
        <f t="shared" si="6"/>
        <v>0</v>
      </c>
      <c r="J11" s="3" t="s">
        <v>6</v>
      </c>
      <c r="K11" s="3" t="s">
        <v>6</v>
      </c>
    </row>
    <row r="12" spans="1:11" ht="15" customHeight="1" x14ac:dyDescent="0.25">
      <c r="A12" s="4">
        <v>7</v>
      </c>
      <c r="B12" s="11" t="s">
        <v>8</v>
      </c>
      <c r="C12" s="12"/>
      <c r="D12" s="12"/>
      <c r="E12" s="12"/>
      <c r="F12" s="12"/>
      <c r="G12" s="12"/>
      <c r="H12" s="12"/>
      <c r="I12" s="12"/>
      <c r="J12" s="12"/>
      <c r="K12" s="13"/>
    </row>
    <row r="13" spans="1:11" x14ac:dyDescent="0.25">
      <c r="A13" s="4">
        <v>8</v>
      </c>
      <c r="B13" s="7" t="s">
        <v>23</v>
      </c>
      <c r="C13" s="4">
        <f t="shared" si="1"/>
        <v>353.6</v>
      </c>
      <c r="D13" s="4">
        <f>D14</f>
        <v>70</v>
      </c>
      <c r="E13" s="4">
        <f t="shared" ref="E13:I13" si="7">E14</f>
        <v>70</v>
      </c>
      <c r="F13" s="4">
        <f t="shared" si="7"/>
        <v>71.599999999999994</v>
      </c>
      <c r="G13" s="4">
        <f t="shared" si="7"/>
        <v>45</v>
      </c>
      <c r="H13" s="4">
        <f t="shared" si="7"/>
        <v>46</v>
      </c>
      <c r="I13" s="4">
        <f t="shared" si="7"/>
        <v>51</v>
      </c>
      <c r="J13" s="3" t="s">
        <v>6</v>
      </c>
      <c r="K13" s="3" t="s">
        <v>6</v>
      </c>
    </row>
    <row r="14" spans="1:11" x14ac:dyDescent="0.25">
      <c r="A14" s="4">
        <v>9</v>
      </c>
      <c r="B14" s="8" t="s">
        <v>3</v>
      </c>
      <c r="C14" s="4">
        <f t="shared" si="1"/>
        <v>353.6</v>
      </c>
      <c r="D14" s="4">
        <f>D16</f>
        <v>70</v>
      </c>
      <c r="E14" s="4">
        <f t="shared" ref="E14:I14" si="8">E16</f>
        <v>70</v>
      </c>
      <c r="F14" s="4">
        <f t="shared" si="8"/>
        <v>71.599999999999994</v>
      </c>
      <c r="G14" s="4">
        <f t="shared" si="8"/>
        <v>45</v>
      </c>
      <c r="H14" s="4">
        <f t="shared" si="8"/>
        <v>46</v>
      </c>
      <c r="I14" s="4">
        <f t="shared" si="8"/>
        <v>51</v>
      </c>
      <c r="J14" s="3" t="s">
        <v>6</v>
      </c>
      <c r="K14" s="3" t="s">
        <v>6</v>
      </c>
    </row>
    <row r="15" spans="1:11" x14ac:dyDescent="0.25">
      <c r="A15" s="4">
        <v>10</v>
      </c>
      <c r="B15" s="7" t="s">
        <v>5</v>
      </c>
      <c r="C15" s="4">
        <f t="shared" si="1"/>
        <v>353.6</v>
      </c>
      <c r="D15" s="4">
        <f>D16</f>
        <v>70</v>
      </c>
      <c r="E15" s="4">
        <f t="shared" ref="E15:I15" si="9">E16</f>
        <v>70</v>
      </c>
      <c r="F15" s="4">
        <f t="shared" si="9"/>
        <v>71.599999999999994</v>
      </c>
      <c r="G15" s="4">
        <f t="shared" si="9"/>
        <v>45</v>
      </c>
      <c r="H15" s="4">
        <f t="shared" si="9"/>
        <v>46</v>
      </c>
      <c r="I15" s="4">
        <f t="shared" si="9"/>
        <v>51</v>
      </c>
      <c r="J15" s="3" t="s">
        <v>6</v>
      </c>
      <c r="K15" s="3" t="s">
        <v>6</v>
      </c>
    </row>
    <row r="16" spans="1:11" x14ac:dyDescent="0.25">
      <c r="A16" s="4">
        <v>11</v>
      </c>
      <c r="B16" s="8" t="s">
        <v>3</v>
      </c>
      <c r="C16" s="4">
        <f t="shared" si="1"/>
        <v>353.6</v>
      </c>
      <c r="D16" s="4">
        <f>SUM(D17:D21)</f>
        <v>70</v>
      </c>
      <c r="E16" s="4">
        <f t="shared" ref="E16:I16" si="10">SUM(E17:E21)</f>
        <v>70</v>
      </c>
      <c r="F16" s="4">
        <f t="shared" si="10"/>
        <v>71.599999999999994</v>
      </c>
      <c r="G16" s="4">
        <f t="shared" si="10"/>
        <v>45</v>
      </c>
      <c r="H16" s="4">
        <f t="shared" si="10"/>
        <v>46</v>
      </c>
      <c r="I16" s="4">
        <f t="shared" si="10"/>
        <v>51</v>
      </c>
      <c r="J16" s="3" t="s">
        <v>6</v>
      </c>
      <c r="K16" s="3" t="s">
        <v>6</v>
      </c>
    </row>
    <row r="17" spans="1:11" ht="38.25" x14ac:dyDescent="0.25">
      <c r="A17" s="4">
        <v>12</v>
      </c>
      <c r="B17" s="8" t="s">
        <v>11</v>
      </c>
      <c r="C17" s="4">
        <f t="shared" si="1"/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3" t="s">
        <v>38</v>
      </c>
      <c r="K17" s="3"/>
    </row>
    <row r="18" spans="1:11" ht="38.25" x14ac:dyDescent="0.25">
      <c r="A18" s="4">
        <v>13</v>
      </c>
      <c r="B18" s="8" t="s">
        <v>12</v>
      </c>
      <c r="C18" s="4">
        <f t="shared" si="1"/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3" t="s">
        <v>38</v>
      </c>
      <c r="K18" s="3"/>
    </row>
    <row r="19" spans="1:11" ht="38.25" x14ac:dyDescent="0.25">
      <c r="A19" s="4">
        <v>14</v>
      </c>
      <c r="B19" s="8" t="s">
        <v>13</v>
      </c>
      <c r="C19" s="4">
        <f t="shared" si="1"/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3" t="s">
        <v>38</v>
      </c>
      <c r="K19" s="3"/>
    </row>
    <row r="20" spans="1:11" ht="63.75" x14ac:dyDescent="0.25">
      <c r="A20" s="4">
        <v>15</v>
      </c>
      <c r="B20" s="8" t="s">
        <v>14</v>
      </c>
      <c r="C20" s="4">
        <f t="shared" si="1"/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3" t="s">
        <v>38</v>
      </c>
      <c r="K20" s="3"/>
    </row>
    <row r="21" spans="1:11" ht="38.25" x14ac:dyDescent="0.25">
      <c r="A21" s="4">
        <v>16</v>
      </c>
      <c r="B21" s="8" t="s">
        <v>15</v>
      </c>
      <c r="C21" s="4">
        <f t="shared" si="1"/>
        <v>353.6</v>
      </c>
      <c r="D21" s="4">
        <f>D22</f>
        <v>70</v>
      </c>
      <c r="E21" s="4">
        <f>E22</f>
        <v>70</v>
      </c>
      <c r="F21" s="4">
        <f t="shared" ref="F21:I21" si="11">F22</f>
        <v>71.599999999999994</v>
      </c>
      <c r="G21" s="4">
        <f t="shared" si="11"/>
        <v>45</v>
      </c>
      <c r="H21" s="4">
        <f t="shared" si="11"/>
        <v>46</v>
      </c>
      <c r="I21" s="4">
        <f t="shared" si="11"/>
        <v>51</v>
      </c>
      <c r="J21" s="3" t="s">
        <v>39</v>
      </c>
      <c r="K21" s="3"/>
    </row>
    <row r="22" spans="1:11" x14ac:dyDescent="0.25">
      <c r="A22" s="4">
        <v>17</v>
      </c>
      <c r="B22" s="8" t="s">
        <v>3</v>
      </c>
      <c r="C22" s="4">
        <f t="shared" si="1"/>
        <v>353.6</v>
      </c>
      <c r="D22" s="4">
        <v>70</v>
      </c>
      <c r="E22" s="4">
        <v>70</v>
      </c>
      <c r="F22" s="4">
        <v>71.599999999999994</v>
      </c>
      <c r="G22" s="4">
        <v>45</v>
      </c>
      <c r="H22" s="4">
        <v>46</v>
      </c>
      <c r="I22" s="4">
        <v>51</v>
      </c>
      <c r="J22" s="3" t="s">
        <v>6</v>
      </c>
      <c r="K22" s="3" t="s">
        <v>6</v>
      </c>
    </row>
    <row r="23" spans="1:11" ht="15" customHeight="1" x14ac:dyDescent="0.25">
      <c r="A23" s="4">
        <v>18</v>
      </c>
      <c r="B23" s="11" t="s">
        <v>9</v>
      </c>
      <c r="C23" s="12"/>
      <c r="D23" s="12"/>
      <c r="E23" s="12"/>
      <c r="F23" s="12"/>
      <c r="G23" s="12"/>
      <c r="H23" s="12"/>
      <c r="I23" s="12"/>
      <c r="J23" s="12"/>
      <c r="K23" s="13"/>
    </row>
    <row r="24" spans="1:11" x14ac:dyDescent="0.25">
      <c r="A24" s="4">
        <v>19</v>
      </c>
      <c r="B24" s="7" t="s">
        <v>22</v>
      </c>
      <c r="C24" s="4">
        <f t="shared" si="1"/>
        <v>214.8</v>
      </c>
      <c r="D24" s="4">
        <f>D26</f>
        <v>30</v>
      </c>
      <c r="E24" s="4">
        <f t="shared" ref="E24:I24" si="12">E26</f>
        <v>34.799999999999997</v>
      </c>
      <c r="F24" s="4">
        <f t="shared" si="12"/>
        <v>37</v>
      </c>
      <c r="G24" s="4">
        <f t="shared" si="12"/>
        <v>35</v>
      </c>
      <c r="H24" s="4">
        <f t="shared" si="12"/>
        <v>39</v>
      </c>
      <c r="I24" s="4">
        <f t="shared" si="12"/>
        <v>39</v>
      </c>
      <c r="J24" s="3" t="s">
        <v>6</v>
      </c>
      <c r="K24" s="3" t="s">
        <v>6</v>
      </c>
    </row>
    <row r="25" spans="1:11" x14ac:dyDescent="0.25">
      <c r="A25" s="4">
        <v>20</v>
      </c>
      <c r="B25" s="8" t="s">
        <v>3</v>
      </c>
      <c r="C25" s="4">
        <f t="shared" si="1"/>
        <v>214.8</v>
      </c>
      <c r="D25" s="4">
        <f>D27</f>
        <v>30</v>
      </c>
      <c r="E25" s="4">
        <f t="shared" ref="E25:I25" si="13">E27</f>
        <v>34.799999999999997</v>
      </c>
      <c r="F25" s="4">
        <f t="shared" si="13"/>
        <v>37</v>
      </c>
      <c r="G25" s="4">
        <f t="shared" si="13"/>
        <v>35</v>
      </c>
      <c r="H25" s="4">
        <f t="shared" si="13"/>
        <v>39</v>
      </c>
      <c r="I25" s="4">
        <f t="shared" si="13"/>
        <v>39</v>
      </c>
      <c r="J25" s="3" t="s">
        <v>6</v>
      </c>
      <c r="K25" s="3" t="s">
        <v>6</v>
      </c>
    </row>
    <row r="26" spans="1:11" x14ac:dyDescent="0.25">
      <c r="A26" s="4">
        <v>21</v>
      </c>
      <c r="B26" s="7" t="s">
        <v>5</v>
      </c>
      <c r="C26" s="4">
        <f t="shared" si="1"/>
        <v>214.8</v>
      </c>
      <c r="D26" s="4">
        <f>D27</f>
        <v>30</v>
      </c>
      <c r="E26" s="4">
        <f t="shared" ref="E26:I26" si="14">E27</f>
        <v>34.799999999999997</v>
      </c>
      <c r="F26" s="4">
        <f t="shared" si="14"/>
        <v>37</v>
      </c>
      <c r="G26" s="4">
        <f t="shared" si="14"/>
        <v>35</v>
      </c>
      <c r="H26" s="4">
        <f t="shared" si="14"/>
        <v>39</v>
      </c>
      <c r="I26" s="4">
        <f t="shared" si="14"/>
        <v>39</v>
      </c>
      <c r="J26" s="3" t="s">
        <v>6</v>
      </c>
      <c r="K26" s="3" t="s">
        <v>6</v>
      </c>
    </row>
    <row r="27" spans="1:11" x14ac:dyDescent="0.25">
      <c r="A27" s="4">
        <v>22</v>
      </c>
      <c r="B27" s="8" t="s">
        <v>3</v>
      </c>
      <c r="C27" s="4">
        <f t="shared" si="1"/>
        <v>214.8</v>
      </c>
      <c r="D27" s="4">
        <f>D28+D30+D32+D34+D35</f>
        <v>30</v>
      </c>
      <c r="E27" s="4">
        <f t="shared" ref="E27:I27" si="15">E28+E30+E32+E34+E35</f>
        <v>34.799999999999997</v>
      </c>
      <c r="F27" s="4">
        <f t="shared" si="15"/>
        <v>37</v>
      </c>
      <c r="G27" s="4">
        <f t="shared" si="15"/>
        <v>35</v>
      </c>
      <c r="H27" s="4">
        <f t="shared" si="15"/>
        <v>39</v>
      </c>
      <c r="I27" s="4">
        <f t="shared" si="15"/>
        <v>39</v>
      </c>
      <c r="J27" s="3" t="s">
        <v>6</v>
      </c>
      <c r="K27" s="3" t="s">
        <v>6</v>
      </c>
    </row>
    <row r="28" spans="1:11" ht="25.5" x14ac:dyDescent="0.25">
      <c r="A28" s="4">
        <v>23</v>
      </c>
      <c r="B28" s="8" t="s">
        <v>16</v>
      </c>
      <c r="C28" s="4">
        <f t="shared" si="1"/>
        <v>81</v>
      </c>
      <c r="D28" s="4">
        <f t="shared" ref="D28:I28" si="16">D29</f>
        <v>10</v>
      </c>
      <c r="E28" s="4">
        <f t="shared" si="16"/>
        <v>12</v>
      </c>
      <c r="F28" s="4">
        <f t="shared" si="16"/>
        <v>14</v>
      </c>
      <c r="G28" s="4">
        <f t="shared" si="16"/>
        <v>15</v>
      </c>
      <c r="H28" s="4">
        <f t="shared" si="16"/>
        <v>15</v>
      </c>
      <c r="I28" s="4">
        <f t="shared" si="16"/>
        <v>15</v>
      </c>
      <c r="J28" s="3" t="s">
        <v>49</v>
      </c>
      <c r="K28" s="3"/>
    </row>
    <row r="29" spans="1:11" x14ac:dyDescent="0.25">
      <c r="A29" s="4">
        <v>24</v>
      </c>
      <c r="B29" s="8" t="s">
        <v>3</v>
      </c>
      <c r="C29" s="4">
        <f t="shared" si="1"/>
        <v>81</v>
      </c>
      <c r="D29" s="4">
        <v>10</v>
      </c>
      <c r="E29" s="4">
        <v>12</v>
      </c>
      <c r="F29" s="4">
        <v>14</v>
      </c>
      <c r="G29" s="4">
        <v>15</v>
      </c>
      <c r="H29" s="4">
        <v>15</v>
      </c>
      <c r="I29" s="4">
        <v>15</v>
      </c>
      <c r="J29" s="3" t="s">
        <v>6</v>
      </c>
      <c r="K29" s="3" t="s">
        <v>6</v>
      </c>
    </row>
    <row r="30" spans="1:11" ht="38.25" x14ac:dyDescent="0.25">
      <c r="A30" s="4">
        <v>25</v>
      </c>
      <c r="B30" s="8" t="s">
        <v>17</v>
      </c>
      <c r="C30" s="4">
        <f t="shared" si="1"/>
        <v>95.8</v>
      </c>
      <c r="D30" s="4">
        <f t="shared" ref="D30:I30" si="17">D31</f>
        <v>15</v>
      </c>
      <c r="E30" s="4">
        <f>E31</f>
        <v>17.8</v>
      </c>
      <c r="F30" s="4">
        <f t="shared" si="17"/>
        <v>18</v>
      </c>
      <c r="G30" s="4">
        <f t="shared" si="17"/>
        <v>15</v>
      </c>
      <c r="H30" s="4">
        <f t="shared" si="17"/>
        <v>15</v>
      </c>
      <c r="I30" s="4">
        <f t="shared" si="17"/>
        <v>15</v>
      </c>
      <c r="J30" s="3" t="s">
        <v>49</v>
      </c>
      <c r="K30" s="3"/>
    </row>
    <row r="31" spans="1:11" x14ac:dyDescent="0.25">
      <c r="A31" s="4">
        <v>26</v>
      </c>
      <c r="B31" s="8" t="s">
        <v>3</v>
      </c>
      <c r="C31" s="4">
        <f t="shared" si="1"/>
        <v>95.8</v>
      </c>
      <c r="D31" s="4">
        <v>15</v>
      </c>
      <c r="E31" s="4">
        <v>17.8</v>
      </c>
      <c r="F31" s="4">
        <v>18</v>
      </c>
      <c r="G31" s="4">
        <v>15</v>
      </c>
      <c r="H31" s="4">
        <v>15</v>
      </c>
      <c r="I31" s="4">
        <v>15</v>
      </c>
      <c r="J31" s="3" t="s">
        <v>6</v>
      </c>
      <c r="K31" s="3" t="s">
        <v>6</v>
      </c>
    </row>
    <row r="32" spans="1:11" ht="63.75" x14ac:dyDescent="0.25">
      <c r="A32" s="4">
        <v>27</v>
      </c>
      <c r="B32" s="8" t="s">
        <v>18</v>
      </c>
      <c r="C32" s="4">
        <f t="shared" si="1"/>
        <v>38</v>
      </c>
      <c r="D32" s="4">
        <f t="shared" ref="D32:I32" si="18">D33</f>
        <v>5</v>
      </c>
      <c r="E32" s="4">
        <f t="shared" si="18"/>
        <v>5</v>
      </c>
      <c r="F32" s="4">
        <f t="shared" si="18"/>
        <v>5</v>
      </c>
      <c r="G32" s="4">
        <f t="shared" si="18"/>
        <v>5</v>
      </c>
      <c r="H32" s="4">
        <f t="shared" si="18"/>
        <v>9</v>
      </c>
      <c r="I32" s="4">
        <f t="shared" si="18"/>
        <v>9</v>
      </c>
      <c r="J32" s="3" t="s">
        <v>49</v>
      </c>
      <c r="K32" s="3"/>
    </row>
    <row r="33" spans="1:11" x14ac:dyDescent="0.25">
      <c r="A33" s="4">
        <v>28</v>
      </c>
      <c r="B33" s="8" t="s">
        <v>3</v>
      </c>
      <c r="C33" s="4">
        <f t="shared" si="1"/>
        <v>38</v>
      </c>
      <c r="D33" s="4">
        <v>5</v>
      </c>
      <c r="E33" s="4">
        <v>5</v>
      </c>
      <c r="F33" s="4">
        <v>5</v>
      </c>
      <c r="G33" s="4">
        <v>5</v>
      </c>
      <c r="H33" s="4">
        <v>9</v>
      </c>
      <c r="I33" s="4">
        <v>9</v>
      </c>
      <c r="J33" s="3" t="s">
        <v>6</v>
      </c>
      <c r="K33" s="3" t="s">
        <v>6</v>
      </c>
    </row>
    <row r="34" spans="1:11" ht="38.25" x14ac:dyDescent="0.25">
      <c r="A34" s="4">
        <v>29</v>
      </c>
      <c r="B34" s="8" t="s">
        <v>19</v>
      </c>
      <c r="C34" s="4">
        <f t="shared" si="1"/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3" t="s">
        <v>49</v>
      </c>
      <c r="K34" s="3"/>
    </row>
    <row r="35" spans="1:11" ht="89.25" x14ac:dyDescent="0.25">
      <c r="A35" s="4">
        <v>30</v>
      </c>
      <c r="B35" s="8" t="s">
        <v>20</v>
      </c>
      <c r="C35" s="4">
        <f t="shared" si="1"/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3" t="s">
        <v>49</v>
      </c>
      <c r="K35" s="3"/>
    </row>
    <row r="36" spans="1:11" ht="15" customHeight="1" x14ac:dyDescent="0.25">
      <c r="A36" s="4">
        <v>31</v>
      </c>
      <c r="B36" s="11" t="s">
        <v>10</v>
      </c>
      <c r="C36" s="12"/>
      <c r="D36" s="12"/>
      <c r="E36" s="12"/>
      <c r="F36" s="12"/>
      <c r="G36" s="12"/>
      <c r="H36" s="12"/>
      <c r="I36" s="12"/>
      <c r="J36" s="12"/>
      <c r="K36" s="13"/>
    </row>
    <row r="37" spans="1:11" x14ac:dyDescent="0.25">
      <c r="A37" s="4">
        <v>32</v>
      </c>
      <c r="B37" s="7" t="s">
        <v>21</v>
      </c>
      <c r="C37" s="4">
        <f t="shared" ref="C37:C42" si="19">SUM(D37:I37)</f>
        <v>12680</v>
      </c>
      <c r="D37" s="4">
        <f>D40</f>
        <v>2780</v>
      </c>
      <c r="E37" s="4">
        <f t="shared" ref="E37:I37" si="20">E40</f>
        <v>2180</v>
      </c>
      <c r="F37" s="4">
        <f t="shared" si="20"/>
        <v>1930</v>
      </c>
      <c r="G37" s="4">
        <f t="shared" si="20"/>
        <v>1930</v>
      </c>
      <c r="H37" s="4">
        <f t="shared" si="20"/>
        <v>1930</v>
      </c>
      <c r="I37" s="4">
        <f t="shared" si="20"/>
        <v>1930</v>
      </c>
      <c r="J37" s="3" t="s">
        <v>6</v>
      </c>
      <c r="K37" s="3" t="s">
        <v>6</v>
      </c>
    </row>
    <row r="38" spans="1:11" x14ac:dyDescent="0.25">
      <c r="A38" s="4">
        <v>33</v>
      </c>
      <c r="B38" s="8" t="s">
        <v>3</v>
      </c>
      <c r="C38" s="4">
        <f t="shared" si="19"/>
        <v>12480</v>
      </c>
      <c r="D38" s="4">
        <f>D41</f>
        <v>2680</v>
      </c>
      <c r="E38" s="4">
        <f t="shared" ref="E38:I38" si="21">E41</f>
        <v>2080</v>
      </c>
      <c r="F38" s="4">
        <f t="shared" si="21"/>
        <v>1930</v>
      </c>
      <c r="G38" s="4">
        <f t="shared" si="21"/>
        <v>1930</v>
      </c>
      <c r="H38" s="4">
        <f t="shared" si="21"/>
        <v>1930</v>
      </c>
      <c r="I38" s="4">
        <f t="shared" si="21"/>
        <v>1930</v>
      </c>
      <c r="J38" s="3" t="s">
        <v>6</v>
      </c>
      <c r="K38" s="3" t="s">
        <v>6</v>
      </c>
    </row>
    <row r="39" spans="1:11" x14ac:dyDescent="0.25">
      <c r="A39" s="4">
        <v>34</v>
      </c>
      <c r="B39" s="8" t="s">
        <v>4</v>
      </c>
      <c r="C39" s="4">
        <f t="shared" si="19"/>
        <v>200</v>
      </c>
      <c r="D39" s="4">
        <f>D42</f>
        <v>100</v>
      </c>
      <c r="E39" s="4">
        <f t="shared" ref="E39:I39" si="22">E42</f>
        <v>100</v>
      </c>
      <c r="F39" s="4">
        <f t="shared" si="22"/>
        <v>0</v>
      </c>
      <c r="G39" s="4">
        <f t="shared" si="22"/>
        <v>0</v>
      </c>
      <c r="H39" s="4">
        <f t="shared" si="22"/>
        <v>0</v>
      </c>
      <c r="I39" s="4">
        <f t="shared" si="22"/>
        <v>0</v>
      </c>
      <c r="J39" s="3" t="s">
        <v>6</v>
      </c>
      <c r="K39" s="3" t="s">
        <v>6</v>
      </c>
    </row>
    <row r="40" spans="1:11" x14ac:dyDescent="0.25">
      <c r="A40" s="4">
        <v>35</v>
      </c>
      <c r="B40" s="7" t="s">
        <v>5</v>
      </c>
      <c r="C40" s="4">
        <f t="shared" si="19"/>
        <v>12680</v>
      </c>
      <c r="D40" s="4">
        <f>D41+D42</f>
        <v>2780</v>
      </c>
      <c r="E40" s="4">
        <f t="shared" ref="E40:I40" si="23">E41+E42</f>
        <v>2180</v>
      </c>
      <c r="F40" s="4">
        <f t="shared" si="23"/>
        <v>1930</v>
      </c>
      <c r="G40" s="4">
        <f t="shared" si="23"/>
        <v>1930</v>
      </c>
      <c r="H40" s="4">
        <f t="shared" si="23"/>
        <v>1930</v>
      </c>
      <c r="I40" s="4">
        <f t="shared" si="23"/>
        <v>1930</v>
      </c>
      <c r="J40" s="3" t="s">
        <v>6</v>
      </c>
      <c r="K40" s="3" t="s">
        <v>6</v>
      </c>
    </row>
    <row r="41" spans="1:11" x14ac:dyDescent="0.25">
      <c r="A41" s="4">
        <v>36</v>
      </c>
      <c r="B41" s="8" t="s">
        <v>3</v>
      </c>
      <c r="C41" s="4">
        <f t="shared" si="19"/>
        <v>12480</v>
      </c>
      <c r="D41" s="4">
        <f>D44+D46+D49+D51+D53+D55+D57+D59+D61+D63+D65+D67</f>
        <v>2680</v>
      </c>
      <c r="E41" s="4">
        <f t="shared" ref="E41:I41" si="24">E44+E46+E49+E51+E53+E55+E57+E59+E61+E63+E65+E67</f>
        <v>2080</v>
      </c>
      <c r="F41" s="4">
        <f t="shared" si="24"/>
        <v>1930</v>
      </c>
      <c r="G41" s="4">
        <f t="shared" si="24"/>
        <v>1930</v>
      </c>
      <c r="H41" s="4">
        <f t="shared" si="24"/>
        <v>1930</v>
      </c>
      <c r="I41" s="4">
        <f t="shared" si="24"/>
        <v>1930</v>
      </c>
      <c r="J41" s="3" t="s">
        <v>6</v>
      </c>
      <c r="K41" s="3" t="s">
        <v>6</v>
      </c>
    </row>
    <row r="42" spans="1:11" x14ac:dyDescent="0.25">
      <c r="A42" s="4">
        <v>37</v>
      </c>
      <c r="B42" s="8" t="s">
        <v>4</v>
      </c>
      <c r="C42" s="4">
        <f t="shared" si="19"/>
        <v>200</v>
      </c>
      <c r="D42" s="4">
        <f>D47</f>
        <v>100</v>
      </c>
      <c r="E42" s="4">
        <f t="shared" ref="E42:I42" si="25">E47</f>
        <v>100</v>
      </c>
      <c r="F42" s="4">
        <f t="shared" si="25"/>
        <v>0</v>
      </c>
      <c r="G42" s="4">
        <f t="shared" si="25"/>
        <v>0</v>
      </c>
      <c r="H42" s="4">
        <f t="shared" si="25"/>
        <v>0</v>
      </c>
      <c r="I42" s="4">
        <f t="shared" si="25"/>
        <v>0</v>
      </c>
      <c r="J42" s="3" t="s">
        <v>6</v>
      </c>
      <c r="K42" s="3" t="s">
        <v>6</v>
      </c>
    </row>
    <row r="43" spans="1:11" ht="38.25" x14ac:dyDescent="0.25">
      <c r="A43" s="4">
        <v>38</v>
      </c>
      <c r="B43" s="7" t="s">
        <v>24</v>
      </c>
      <c r="C43" s="4">
        <f t="shared" ref="C43:C57" si="26">SUM(D43:I43)</f>
        <v>50</v>
      </c>
      <c r="D43" s="4">
        <f>D44</f>
        <v>50</v>
      </c>
      <c r="E43" s="4">
        <f t="shared" ref="E43:I43" si="27">E44</f>
        <v>0</v>
      </c>
      <c r="F43" s="4">
        <f t="shared" si="27"/>
        <v>0</v>
      </c>
      <c r="G43" s="4">
        <f t="shared" si="27"/>
        <v>0</v>
      </c>
      <c r="H43" s="4">
        <f t="shared" si="27"/>
        <v>0</v>
      </c>
      <c r="I43" s="4">
        <f t="shared" si="27"/>
        <v>0</v>
      </c>
      <c r="J43" s="3" t="s">
        <v>50</v>
      </c>
      <c r="K43" s="3"/>
    </row>
    <row r="44" spans="1:11" x14ac:dyDescent="0.25">
      <c r="A44" s="4">
        <v>39</v>
      </c>
      <c r="B44" s="8" t="s">
        <v>3</v>
      </c>
      <c r="C44" s="4">
        <f t="shared" si="26"/>
        <v>50</v>
      </c>
      <c r="D44" s="4">
        <v>50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3" t="s">
        <v>6</v>
      </c>
      <c r="K44" s="3" t="s">
        <v>6</v>
      </c>
    </row>
    <row r="45" spans="1:11" ht="25.5" x14ac:dyDescent="0.25">
      <c r="A45" s="4">
        <v>40</v>
      </c>
      <c r="B45" s="7" t="s">
        <v>25</v>
      </c>
      <c r="C45" s="4">
        <f t="shared" si="26"/>
        <v>1200</v>
      </c>
      <c r="D45" s="4">
        <f t="shared" ref="D45:I45" si="28">D46+D47</f>
        <v>200</v>
      </c>
      <c r="E45" s="4">
        <f t="shared" si="28"/>
        <v>200</v>
      </c>
      <c r="F45" s="4">
        <f t="shared" si="28"/>
        <v>200</v>
      </c>
      <c r="G45" s="4">
        <f t="shared" si="28"/>
        <v>200</v>
      </c>
      <c r="H45" s="4">
        <f t="shared" si="28"/>
        <v>200</v>
      </c>
      <c r="I45" s="4">
        <f t="shared" si="28"/>
        <v>200</v>
      </c>
      <c r="J45" s="3" t="s">
        <v>51</v>
      </c>
      <c r="K45" s="3"/>
    </row>
    <row r="46" spans="1:11" x14ac:dyDescent="0.25">
      <c r="A46" s="4">
        <v>41</v>
      </c>
      <c r="B46" s="8" t="s">
        <v>3</v>
      </c>
      <c r="C46" s="4">
        <f t="shared" si="26"/>
        <v>1000</v>
      </c>
      <c r="D46" s="4">
        <v>100</v>
      </c>
      <c r="E46" s="4">
        <v>100</v>
      </c>
      <c r="F46" s="4">
        <v>200</v>
      </c>
      <c r="G46" s="4">
        <v>200</v>
      </c>
      <c r="H46" s="4">
        <v>200</v>
      </c>
      <c r="I46" s="4">
        <v>200</v>
      </c>
      <c r="J46" s="3" t="s">
        <v>6</v>
      </c>
      <c r="K46" s="3" t="s">
        <v>6</v>
      </c>
    </row>
    <row r="47" spans="1:11" x14ac:dyDescent="0.25">
      <c r="A47" s="4">
        <v>42</v>
      </c>
      <c r="B47" s="8" t="s">
        <v>4</v>
      </c>
      <c r="C47" s="4">
        <f t="shared" si="26"/>
        <v>200</v>
      </c>
      <c r="D47" s="4">
        <v>100</v>
      </c>
      <c r="E47" s="4">
        <v>100</v>
      </c>
      <c r="F47" s="4">
        <v>0</v>
      </c>
      <c r="G47" s="4">
        <v>0</v>
      </c>
      <c r="H47" s="4">
        <v>0</v>
      </c>
      <c r="I47" s="4">
        <v>0</v>
      </c>
      <c r="J47" s="3" t="s">
        <v>6</v>
      </c>
      <c r="K47" s="3" t="s">
        <v>6</v>
      </c>
    </row>
    <row r="48" spans="1:11" ht="25.5" x14ac:dyDescent="0.25">
      <c r="A48" s="4">
        <v>43</v>
      </c>
      <c r="B48" s="7" t="s">
        <v>26</v>
      </c>
      <c r="C48" s="4">
        <f t="shared" si="26"/>
        <v>1200</v>
      </c>
      <c r="D48" s="4">
        <f t="shared" ref="D48:I48" si="29">D49</f>
        <v>200</v>
      </c>
      <c r="E48" s="4">
        <f t="shared" si="29"/>
        <v>200</v>
      </c>
      <c r="F48" s="4">
        <f t="shared" si="29"/>
        <v>200</v>
      </c>
      <c r="G48" s="4">
        <f t="shared" si="29"/>
        <v>200</v>
      </c>
      <c r="H48" s="4">
        <f t="shared" si="29"/>
        <v>200</v>
      </c>
      <c r="I48" s="4">
        <f t="shared" si="29"/>
        <v>200</v>
      </c>
      <c r="J48" s="3" t="s">
        <v>52</v>
      </c>
      <c r="K48" s="3"/>
    </row>
    <row r="49" spans="1:11" x14ac:dyDescent="0.25">
      <c r="A49" s="4">
        <v>44</v>
      </c>
      <c r="B49" s="8" t="s">
        <v>3</v>
      </c>
      <c r="C49" s="4">
        <f t="shared" si="26"/>
        <v>1200</v>
      </c>
      <c r="D49" s="4">
        <v>200</v>
      </c>
      <c r="E49" s="4">
        <v>200</v>
      </c>
      <c r="F49" s="4">
        <v>200</v>
      </c>
      <c r="G49" s="4">
        <v>200</v>
      </c>
      <c r="H49" s="4">
        <v>200</v>
      </c>
      <c r="I49" s="4">
        <v>200</v>
      </c>
      <c r="J49" s="3" t="s">
        <v>6</v>
      </c>
      <c r="K49" s="3" t="s">
        <v>6</v>
      </c>
    </row>
    <row r="50" spans="1:11" ht="25.5" x14ac:dyDescent="0.25">
      <c r="A50" s="4">
        <v>45</v>
      </c>
      <c r="B50" s="7" t="s">
        <v>27</v>
      </c>
      <c r="C50" s="4">
        <f t="shared" si="26"/>
        <v>2400</v>
      </c>
      <c r="D50" s="4">
        <f t="shared" ref="D50:I50" si="30">D51</f>
        <v>400</v>
      </c>
      <c r="E50" s="4">
        <f t="shared" si="30"/>
        <v>400</v>
      </c>
      <c r="F50" s="4">
        <f t="shared" si="30"/>
        <v>400</v>
      </c>
      <c r="G50" s="4">
        <f t="shared" si="30"/>
        <v>400</v>
      </c>
      <c r="H50" s="4">
        <f t="shared" si="30"/>
        <v>400</v>
      </c>
      <c r="I50" s="4">
        <f t="shared" si="30"/>
        <v>400</v>
      </c>
      <c r="J50" s="3" t="s">
        <v>40</v>
      </c>
      <c r="K50" s="3"/>
    </row>
    <row r="51" spans="1:11" x14ac:dyDescent="0.25">
      <c r="A51" s="4">
        <v>46</v>
      </c>
      <c r="B51" s="8" t="s">
        <v>3</v>
      </c>
      <c r="C51" s="4">
        <f t="shared" si="26"/>
        <v>2400</v>
      </c>
      <c r="D51" s="4">
        <v>400</v>
      </c>
      <c r="E51" s="4">
        <v>400</v>
      </c>
      <c r="F51" s="4">
        <v>400</v>
      </c>
      <c r="G51" s="4">
        <v>400</v>
      </c>
      <c r="H51" s="4">
        <v>400</v>
      </c>
      <c r="I51" s="4">
        <v>400</v>
      </c>
      <c r="J51" s="3" t="s">
        <v>6</v>
      </c>
      <c r="K51" s="3" t="s">
        <v>6</v>
      </c>
    </row>
    <row r="52" spans="1:11" ht="38.25" x14ac:dyDescent="0.25">
      <c r="A52" s="4">
        <v>47</v>
      </c>
      <c r="B52" s="7" t="s">
        <v>28</v>
      </c>
      <c r="C52" s="4">
        <f t="shared" si="26"/>
        <v>2400</v>
      </c>
      <c r="D52" s="4">
        <f t="shared" ref="D52:I52" si="31">D53</f>
        <v>400</v>
      </c>
      <c r="E52" s="4">
        <f t="shared" si="31"/>
        <v>400</v>
      </c>
      <c r="F52" s="4">
        <f t="shared" si="31"/>
        <v>400</v>
      </c>
      <c r="G52" s="4">
        <f t="shared" si="31"/>
        <v>400</v>
      </c>
      <c r="H52" s="4">
        <f t="shared" si="31"/>
        <v>400</v>
      </c>
      <c r="I52" s="4">
        <f t="shared" si="31"/>
        <v>400</v>
      </c>
      <c r="J52" s="3" t="s">
        <v>53</v>
      </c>
      <c r="K52" s="3"/>
    </row>
    <row r="53" spans="1:11" x14ac:dyDescent="0.25">
      <c r="A53" s="4">
        <v>48</v>
      </c>
      <c r="B53" s="8" t="s">
        <v>3</v>
      </c>
      <c r="C53" s="4">
        <f t="shared" si="26"/>
        <v>2400</v>
      </c>
      <c r="D53" s="4">
        <v>400</v>
      </c>
      <c r="E53" s="4">
        <v>400</v>
      </c>
      <c r="F53" s="4">
        <v>400</v>
      </c>
      <c r="G53" s="4">
        <v>400</v>
      </c>
      <c r="H53" s="4">
        <v>400</v>
      </c>
      <c r="I53" s="4">
        <v>400</v>
      </c>
      <c r="J53" s="3" t="s">
        <v>6</v>
      </c>
      <c r="K53" s="3" t="s">
        <v>6</v>
      </c>
    </row>
    <row r="54" spans="1:11" ht="25.5" x14ac:dyDescent="0.25">
      <c r="A54" s="4">
        <v>49</v>
      </c>
      <c r="B54" s="7" t="s">
        <v>29</v>
      </c>
      <c r="C54" s="4">
        <f t="shared" si="26"/>
        <v>1800</v>
      </c>
      <c r="D54" s="4">
        <f t="shared" ref="D54:I54" si="32">D55</f>
        <v>300</v>
      </c>
      <c r="E54" s="4">
        <f t="shared" si="32"/>
        <v>300</v>
      </c>
      <c r="F54" s="4">
        <f t="shared" si="32"/>
        <v>300</v>
      </c>
      <c r="G54" s="4">
        <f t="shared" si="32"/>
        <v>300</v>
      </c>
      <c r="H54" s="4">
        <f t="shared" si="32"/>
        <v>300</v>
      </c>
      <c r="I54" s="4">
        <f t="shared" si="32"/>
        <v>300</v>
      </c>
      <c r="J54" s="3" t="s">
        <v>44</v>
      </c>
      <c r="K54" s="3"/>
    </row>
    <row r="55" spans="1:11" x14ac:dyDescent="0.25">
      <c r="A55" s="4">
        <v>50</v>
      </c>
      <c r="B55" s="8" t="s">
        <v>3</v>
      </c>
      <c r="C55" s="4">
        <f t="shared" si="26"/>
        <v>1800</v>
      </c>
      <c r="D55" s="4">
        <v>300</v>
      </c>
      <c r="E55" s="4">
        <v>300</v>
      </c>
      <c r="F55" s="4">
        <v>300</v>
      </c>
      <c r="G55" s="4">
        <v>300</v>
      </c>
      <c r="H55" s="4">
        <v>300</v>
      </c>
      <c r="I55" s="4">
        <v>300</v>
      </c>
      <c r="J55" s="3" t="s">
        <v>6</v>
      </c>
      <c r="K55" s="3" t="s">
        <v>6</v>
      </c>
    </row>
    <row r="56" spans="1:11" ht="25.5" x14ac:dyDescent="0.25">
      <c r="A56" s="4">
        <v>51</v>
      </c>
      <c r="B56" s="7" t="s">
        <v>30</v>
      </c>
      <c r="C56" s="4">
        <f t="shared" si="26"/>
        <v>600</v>
      </c>
      <c r="D56" s="4">
        <f t="shared" ref="D56:I56" si="33">D57</f>
        <v>100</v>
      </c>
      <c r="E56" s="4">
        <f t="shared" si="33"/>
        <v>100</v>
      </c>
      <c r="F56" s="4">
        <f t="shared" si="33"/>
        <v>100</v>
      </c>
      <c r="G56" s="4">
        <f t="shared" si="33"/>
        <v>100</v>
      </c>
      <c r="H56" s="4">
        <f t="shared" si="33"/>
        <v>100</v>
      </c>
      <c r="I56" s="4">
        <f t="shared" si="33"/>
        <v>100</v>
      </c>
      <c r="J56" s="3" t="s">
        <v>45</v>
      </c>
      <c r="K56" s="3"/>
    </row>
    <row r="57" spans="1:11" x14ac:dyDescent="0.25">
      <c r="A57" s="4">
        <v>52</v>
      </c>
      <c r="B57" s="8" t="s">
        <v>3</v>
      </c>
      <c r="C57" s="4">
        <f t="shared" si="26"/>
        <v>600</v>
      </c>
      <c r="D57" s="4">
        <v>100</v>
      </c>
      <c r="E57" s="4">
        <v>100</v>
      </c>
      <c r="F57" s="4">
        <v>100</v>
      </c>
      <c r="G57" s="4">
        <v>100</v>
      </c>
      <c r="H57" s="4">
        <v>100</v>
      </c>
      <c r="I57" s="4">
        <v>100</v>
      </c>
      <c r="J57" s="3" t="s">
        <v>6</v>
      </c>
      <c r="K57" s="3" t="s">
        <v>6</v>
      </c>
    </row>
    <row r="58" spans="1:11" ht="25.5" x14ac:dyDescent="0.25">
      <c r="A58" s="4">
        <v>53</v>
      </c>
      <c r="B58" s="7" t="s">
        <v>31</v>
      </c>
      <c r="C58" s="4">
        <f t="shared" ref="C58:C67" si="34">SUM(D58:I58)</f>
        <v>650</v>
      </c>
      <c r="D58" s="4">
        <f t="shared" ref="D58:I58" si="35">D59</f>
        <v>500</v>
      </c>
      <c r="E58" s="4">
        <f t="shared" si="35"/>
        <v>150</v>
      </c>
      <c r="F58" s="4">
        <f t="shared" si="35"/>
        <v>0</v>
      </c>
      <c r="G58" s="4">
        <f t="shared" si="35"/>
        <v>0</v>
      </c>
      <c r="H58" s="4">
        <f t="shared" si="35"/>
        <v>0</v>
      </c>
      <c r="I58" s="4">
        <f t="shared" si="35"/>
        <v>0</v>
      </c>
      <c r="J58" s="3" t="s">
        <v>41</v>
      </c>
      <c r="K58" s="3"/>
    </row>
    <row r="59" spans="1:11" x14ac:dyDescent="0.25">
      <c r="A59" s="4">
        <v>54</v>
      </c>
      <c r="B59" s="8" t="s">
        <v>3</v>
      </c>
      <c r="C59" s="4">
        <f t="shared" si="34"/>
        <v>650</v>
      </c>
      <c r="D59" s="4">
        <v>500</v>
      </c>
      <c r="E59" s="4">
        <v>150</v>
      </c>
      <c r="F59" s="4">
        <v>0</v>
      </c>
      <c r="G59" s="4">
        <v>0</v>
      </c>
      <c r="H59" s="4">
        <v>0</v>
      </c>
      <c r="I59" s="4">
        <v>0</v>
      </c>
      <c r="J59" s="3" t="s">
        <v>6</v>
      </c>
      <c r="K59" s="3" t="s">
        <v>6</v>
      </c>
    </row>
    <row r="60" spans="1:11" ht="38.25" x14ac:dyDescent="0.25">
      <c r="A60" s="4">
        <v>55</v>
      </c>
      <c r="B60" s="7" t="s">
        <v>32</v>
      </c>
      <c r="C60" s="4">
        <f t="shared" si="34"/>
        <v>300</v>
      </c>
      <c r="D60" s="4">
        <f t="shared" ref="D60:I60" si="36">D61</f>
        <v>50</v>
      </c>
      <c r="E60" s="4">
        <f t="shared" si="36"/>
        <v>50</v>
      </c>
      <c r="F60" s="4">
        <f t="shared" si="36"/>
        <v>50</v>
      </c>
      <c r="G60" s="4">
        <f t="shared" si="36"/>
        <v>50</v>
      </c>
      <c r="H60" s="4">
        <f t="shared" si="36"/>
        <v>50</v>
      </c>
      <c r="I60" s="4">
        <f t="shared" si="36"/>
        <v>50</v>
      </c>
      <c r="J60" s="3" t="s">
        <v>42</v>
      </c>
      <c r="K60" s="3"/>
    </row>
    <row r="61" spans="1:11" x14ac:dyDescent="0.25">
      <c r="A61" s="4">
        <v>56</v>
      </c>
      <c r="B61" s="8" t="s">
        <v>3</v>
      </c>
      <c r="C61" s="4">
        <f t="shared" si="34"/>
        <v>300</v>
      </c>
      <c r="D61" s="4">
        <v>50</v>
      </c>
      <c r="E61" s="4">
        <v>50</v>
      </c>
      <c r="F61" s="4">
        <v>50</v>
      </c>
      <c r="G61" s="4">
        <v>50</v>
      </c>
      <c r="H61" s="4">
        <v>50</v>
      </c>
      <c r="I61" s="4">
        <v>50</v>
      </c>
      <c r="J61" s="3" t="s">
        <v>6</v>
      </c>
      <c r="K61" s="3" t="s">
        <v>6</v>
      </c>
    </row>
    <row r="62" spans="1:11" ht="25.5" x14ac:dyDescent="0.25">
      <c r="A62" s="4">
        <v>57</v>
      </c>
      <c r="B62" s="7" t="s">
        <v>33</v>
      </c>
      <c r="C62" s="4">
        <f t="shared" si="34"/>
        <v>100</v>
      </c>
      <c r="D62" s="4">
        <f t="shared" ref="D62:I62" si="37">D63</f>
        <v>100</v>
      </c>
      <c r="E62" s="4">
        <f t="shared" si="37"/>
        <v>0</v>
      </c>
      <c r="F62" s="4">
        <f t="shared" si="37"/>
        <v>0</v>
      </c>
      <c r="G62" s="4">
        <f t="shared" si="37"/>
        <v>0</v>
      </c>
      <c r="H62" s="4">
        <f t="shared" si="37"/>
        <v>0</v>
      </c>
      <c r="I62" s="4">
        <f t="shared" si="37"/>
        <v>0</v>
      </c>
      <c r="J62" s="3" t="s">
        <v>54</v>
      </c>
      <c r="K62" s="3"/>
    </row>
    <row r="63" spans="1:11" x14ac:dyDescent="0.25">
      <c r="A63" s="4">
        <v>58</v>
      </c>
      <c r="B63" s="8" t="s">
        <v>3</v>
      </c>
      <c r="C63" s="4">
        <f t="shared" si="34"/>
        <v>100</v>
      </c>
      <c r="D63" s="4">
        <v>100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3" t="s">
        <v>6</v>
      </c>
      <c r="K63" s="3" t="s">
        <v>6</v>
      </c>
    </row>
    <row r="64" spans="1:11" x14ac:dyDescent="0.25">
      <c r="A64" s="4">
        <v>59</v>
      </c>
      <c r="B64" s="7" t="s">
        <v>34</v>
      </c>
      <c r="C64" s="4">
        <f t="shared" si="34"/>
        <v>480</v>
      </c>
      <c r="D64" s="4">
        <f t="shared" ref="D64:I64" si="38">D65</f>
        <v>80</v>
      </c>
      <c r="E64" s="4">
        <f t="shared" si="38"/>
        <v>80</v>
      </c>
      <c r="F64" s="4">
        <f t="shared" si="38"/>
        <v>80</v>
      </c>
      <c r="G64" s="4">
        <f t="shared" si="38"/>
        <v>80</v>
      </c>
      <c r="H64" s="4">
        <f t="shared" si="38"/>
        <v>80</v>
      </c>
      <c r="I64" s="4">
        <f t="shared" si="38"/>
        <v>80</v>
      </c>
      <c r="J64" s="3" t="s">
        <v>43</v>
      </c>
      <c r="K64" s="3"/>
    </row>
    <row r="65" spans="1:11" x14ac:dyDescent="0.25">
      <c r="A65" s="4">
        <v>60</v>
      </c>
      <c r="B65" s="8" t="s">
        <v>3</v>
      </c>
      <c r="C65" s="4">
        <f t="shared" si="34"/>
        <v>480</v>
      </c>
      <c r="D65" s="4">
        <v>80</v>
      </c>
      <c r="E65" s="4">
        <v>80</v>
      </c>
      <c r="F65" s="4">
        <v>80</v>
      </c>
      <c r="G65" s="4">
        <v>80</v>
      </c>
      <c r="H65" s="4">
        <v>80</v>
      </c>
      <c r="I65" s="4">
        <v>80</v>
      </c>
      <c r="J65" s="3" t="s">
        <v>6</v>
      </c>
      <c r="K65" s="3" t="s">
        <v>6</v>
      </c>
    </row>
    <row r="66" spans="1:11" ht="25.5" x14ac:dyDescent="0.25">
      <c r="A66" s="4">
        <v>61</v>
      </c>
      <c r="B66" s="7" t="s">
        <v>35</v>
      </c>
      <c r="C66" s="4">
        <f t="shared" si="34"/>
        <v>1500</v>
      </c>
      <c r="D66" s="4">
        <f t="shared" ref="D66:I66" si="39">D67</f>
        <v>400</v>
      </c>
      <c r="E66" s="4">
        <f t="shared" si="39"/>
        <v>300</v>
      </c>
      <c r="F66" s="4">
        <f t="shared" si="39"/>
        <v>200</v>
      </c>
      <c r="G66" s="4">
        <f t="shared" si="39"/>
        <v>200</v>
      </c>
      <c r="H66" s="4">
        <f t="shared" si="39"/>
        <v>200</v>
      </c>
      <c r="I66" s="4">
        <f t="shared" si="39"/>
        <v>200</v>
      </c>
      <c r="J66" s="3" t="s">
        <v>55</v>
      </c>
      <c r="K66" s="3"/>
    </row>
    <row r="67" spans="1:11" x14ac:dyDescent="0.25">
      <c r="A67" s="4">
        <v>62</v>
      </c>
      <c r="B67" s="8" t="s">
        <v>3</v>
      </c>
      <c r="C67" s="4">
        <f t="shared" si="34"/>
        <v>1500</v>
      </c>
      <c r="D67" s="4">
        <v>400</v>
      </c>
      <c r="E67" s="4">
        <v>300</v>
      </c>
      <c r="F67" s="4">
        <v>200</v>
      </c>
      <c r="G67" s="4">
        <v>200</v>
      </c>
      <c r="H67" s="4">
        <v>200</v>
      </c>
      <c r="I67" s="4">
        <v>200</v>
      </c>
      <c r="J67" s="3" t="s">
        <v>6</v>
      </c>
      <c r="K67" s="3" t="s">
        <v>6</v>
      </c>
    </row>
    <row r="68" spans="1:11" ht="24" customHeight="1" x14ac:dyDescent="0.25"/>
  </sheetData>
  <mergeCells count="10">
    <mergeCell ref="A1:K1"/>
    <mergeCell ref="B12:K12"/>
    <mergeCell ref="B36:K36"/>
    <mergeCell ref="B23:K23"/>
    <mergeCell ref="J3:J4"/>
    <mergeCell ref="K3:K4"/>
    <mergeCell ref="A2:K2"/>
    <mergeCell ref="A3:A4"/>
    <mergeCell ref="B3:B4"/>
    <mergeCell ref="C3:I3"/>
  </mergeCells>
  <pageMargins left="0.78740157480314965" right="0.59055118110236227" top="0.78740157480314965" bottom="1.1811023622047245" header="0" footer="0"/>
  <pageSetup paperSize="9" scale="94" fitToHeight="0" orientation="landscape" r:id="rId1"/>
  <ignoredErrors>
    <ignoredError sqref="D14:I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Печеркин</dc:creator>
  <cp:lastModifiedBy>Вера М. Доминец</cp:lastModifiedBy>
  <cp:lastPrinted>2014-10-16T03:32:05Z</cp:lastPrinted>
  <dcterms:created xsi:type="dcterms:W3CDTF">2014-08-11T13:20:05Z</dcterms:created>
  <dcterms:modified xsi:type="dcterms:W3CDTF">2014-11-07T10:10:33Z</dcterms:modified>
</cp:coreProperties>
</file>